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საგარეჯო" sheetId="170" r:id="rId1"/>
  </sheets>
  <definedNames>
    <definedName name="_xlnm._FilterDatabase" localSheetId="0" hidden="1">საგარეჯო!$O$1:$O$76</definedName>
    <definedName name="_xlnm.Print_Area" localSheetId="0">საგარეჯო!$D$2:$N$76</definedName>
  </definedNames>
  <calcPr calcId="162913"/>
</workbook>
</file>

<file path=xl/calcChain.xml><?xml version="1.0" encoding="utf-8"?>
<calcChain xmlns="http://schemas.openxmlformats.org/spreadsheetml/2006/main">
  <c r="O74" i="170" l="1"/>
  <c r="O73" i="170"/>
  <c r="O72" i="170"/>
  <c r="O71" i="170"/>
  <c r="O70" i="170"/>
  <c r="O69" i="170"/>
  <c r="O68" i="170"/>
  <c r="O67" i="170"/>
  <c r="O66" i="170"/>
  <c r="O65" i="170"/>
  <c r="O64" i="170"/>
  <c r="O63" i="170"/>
  <c r="O62" i="170"/>
  <c r="O56" i="170"/>
  <c r="O55" i="170"/>
  <c r="O54" i="170"/>
  <c r="O53" i="170"/>
  <c r="O52" i="170"/>
  <c r="O51" i="170"/>
  <c r="O50" i="170"/>
  <c r="O49" i="170"/>
  <c r="O48" i="170"/>
  <c r="O47" i="170"/>
  <c r="O46" i="170"/>
  <c r="O45" i="170"/>
  <c r="O44" i="170"/>
  <c r="O43" i="170"/>
  <c r="O42" i="170"/>
  <c r="O39" i="170"/>
  <c r="O38" i="170"/>
  <c r="O37" i="170"/>
  <c r="O36" i="170"/>
  <c r="O35" i="170"/>
  <c r="O34" i="170"/>
  <c r="O33" i="170"/>
  <c r="O32" i="170"/>
  <c r="O29" i="170"/>
  <c r="O28" i="170"/>
  <c r="O27" i="170"/>
  <c r="O26" i="170"/>
  <c r="O25" i="170"/>
  <c r="O24" i="170"/>
  <c r="O23" i="170"/>
  <c r="O22" i="170"/>
  <c r="O21" i="170"/>
  <c r="O20" i="170"/>
  <c r="O19" i="170"/>
  <c r="O18" i="170"/>
  <c r="O17" i="170"/>
  <c r="O16" i="170"/>
  <c r="O15" i="170"/>
  <c r="O14" i="170"/>
  <c r="O13" i="170"/>
  <c r="O12" i="170"/>
  <c r="O11" i="170"/>
  <c r="O10" i="170"/>
  <c r="O9" i="170"/>
  <c r="O8" i="170"/>
  <c r="O7" i="170"/>
  <c r="O6" i="170"/>
  <c r="O5" i="170"/>
  <c r="K61" i="170" l="1"/>
</calcChain>
</file>

<file path=xl/sharedStrings.xml><?xml version="1.0" encoding="utf-8"?>
<sst xmlns="http://schemas.openxmlformats.org/spreadsheetml/2006/main" count="88" uniqueCount="53">
  <si>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</si>
  <si>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</si>
  <si>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</si>
  <si>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</si>
  <si>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</si>
  <si>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</si>
  <si>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</si>
  <si>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</si>
  <si>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</si>
  <si>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</si>
  <si>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</si>
  <si>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</si>
  <si>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</si>
  <si>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</si>
  <si>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</si>
  <si>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</si>
  <si>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</si>
  <si>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</si>
  <si>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</si>
  <si>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</si>
  <si>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</si>
  <si>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</si>
  <si>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</si>
  <si>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</si>
  <si>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</si>
  <si>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</si>
  <si>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</si>
  <si>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</si>
  <si>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</si>
  <si>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</si>
  <si>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</si>
  <si>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</si>
  <si>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</si>
  <si>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</si>
  <si>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</si>
  <si>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>მაცნედან ლინკი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</si>
  <si>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</si>
  <si>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</si>
  <si>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</si>
  <si>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</si>
  <si>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საგარეჯოს მუნიციპალიტეტი</t>
  </si>
  <si>
    <t>2019 წლის ფაქტი</t>
  </si>
  <si>
    <t>2020 წლის ფაქტი</t>
  </si>
  <si>
    <t>2016 წლის ფაქტი</t>
  </si>
  <si>
    <t>2017 წლის ფაქტი</t>
  </si>
  <si>
    <t>2018 წლის ფაქტი</t>
  </si>
  <si>
    <t>2021 წლის ფაქტი</t>
  </si>
  <si>
    <t>a</t>
  </si>
  <si>
    <t>2022 წლის ფაქტი</t>
  </si>
  <si>
    <t>2023 წლის იანვარ-დეკემბერი ფაქტი</t>
  </si>
  <si>
    <t>2024 წლის გეგმა</t>
  </si>
  <si>
    <t>2023 წლის ფაქტი</t>
  </si>
  <si>
    <t>2024 წლის იანვარ-სექტემბრის ფაქტი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</si>
</sst>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#,##0.00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42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65" fontId="3" fillId="0" borderId="0" xfId="0" applyNumberFormat="1" applyFont="1" applyAlignment="1"/>
    <xf numFmtId="164" fontId="3" fillId="3" borderId="1" xfId="0" applyNumberFormat="1" applyFont="1" applyFill="1" applyBorder="1" applyAlignment="1">
      <alignment horizontal="center" vertical="center" wrapText="1" readingOrder="1"/>
    </xf>
    <xf numFmtId="164" fontId="2" fillId="3" borderId="1" xfId="0" applyNumberFormat="1" applyFont="1" applyFill="1" applyBorder="1" applyAlignment="1">
      <alignment horizontal="center" vertical="center" wrapText="1" readingOrder="1"/>
    </xf>
    <xf numFmtId="0" fontId="3" fillId="3" borderId="0" xfId="0" applyFont="1" applyFill="1" applyAlignment="1"/>
    <xf numFmtId="164" fontId="3" fillId="3" borderId="0" xfId="0" applyNumberFormat="1" applyFont="1" applyFill="1" applyAlignment="1"/>
    <xf numFmtId="0" fontId="5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 readingOrder="1"/>
    </xf>
    <xf numFmtId="0" fontId="3" fillId="4" borderId="1" xfId="0" applyFont="1" applyFill="1" applyBorder="1" applyAlignment="1">
      <alignment horizontal="left" vertical="center" wrapText="1" indent="2" readingOrder="1"/>
    </xf>
    <xf numFmtId="164" fontId="3" fillId="4" borderId="1" xfId="0" applyNumberFormat="1" applyFont="1" applyFill="1" applyBorder="1" applyAlignment="1">
      <alignment horizontal="center" vertical="center" wrapText="1" readingOrder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R76"/>
  <sheetViews>
    <sheetView showGridLines="0" tabSelected="1" view="pageBreakPreview" zoomScaleNormal="100" zoomScaleSheetLayoutView="100" workbookViewId="0">
      <pane xSplit="4" ySplit="4" topLeftCell="E5" activePane="bottomRight" state="frozen"/>
      <selection activeCell="D22" sqref="D22"/>
      <selection pane="topRight" activeCell="D22" sqref="D22"/>
      <selection pane="bottomLeft" activeCell="D22" sqref="D22"/>
      <selection pane="bottomRight" activeCell="M1" sqref="M1:N1048576"/>
    </sheetView>
  </sheetViews>
  <sheetFormatPr defaultRowHeight="14.25" x14ac:dyDescent="0.2"/>
  <cols>
    <col min="1" max="3" width="9.140625" style="7"/>
    <col min="4" max="4" width="61.7109375" style="7" customWidth="1"/>
    <col min="5" max="14" width="14.7109375" style="7" customWidth="1"/>
    <col min="15" max="15" width="9.140625" style="30"/>
    <col min="16" max="16384" width="9.140625" style="7"/>
  </cols>
  <sheetData>
    <row r="1" spans="1:15" ht="16.5" thickBot="1" x14ac:dyDescent="0.25">
      <c r="A1" s="25"/>
      <c r="B1" s="26"/>
    </row>
    <row r="2" spans="1:15" ht="36" customHeight="1" x14ac:dyDescent="0.2">
      <c r="D2" s="40" t="s">
        <v>40</v>
      </c>
      <c r="E2" s="40"/>
      <c r="F2" s="40"/>
      <c r="G2" s="40"/>
      <c r="H2" s="40"/>
      <c r="I2" s="40"/>
      <c r="J2" s="40"/>
      <c r="K2" s="40"/>
      <c r="L2" s="40"/>
      <c r="M2" s="36"/>
      <c r="N2" s="38"/>
      <c r="O2" s="30" t="s">
        <v>47</v>
      </c>
    </row>
    <row r="3" spans="1:15" ht="24.75" customHeight="1" x14ac:dyDescent="0.2">
      <c r="O3" s="30" t="s">
        <v>47</v>
      </c>
    </row>
    <row r="4" spans="1:15" ht="71.25" customHeight="1" x14ac:dyDescent="0.2">
      <c r="D4" s="24" t="s">
        <v>23</v>
      </c>
      <c r="E4" s="24" t="s">
        <v>43</v>
      </c>
      <c r="F4" s="24" t="s">
        <v>44</v>
      </c>
      <c r="G4" s="24" t="s">
        <v>45</v>
      </c>
      <c r="H4" s="24" t="s">
        <v>41</v>
      </c>
      <c r="I4" s="24" t="s">
        <v>42</v>
      </c>
      <c r="J4" s="24" t="s">
        <v>46</v>
      </c>
      <c r="K4" s="33" t="s">
        <v>48</v>
      </c>
      <c r="L4" s="33" t="s">
        <v>51</v>
      </c>
      <c r="M4" s="33" t="s">
        <v>50</v>
      </c>
      <c r="N4" s="33" t="s">
        <v>52</v>
      </c>
      <c r="O4" s="30" t="s">
        <v>47</v>
      </c>
    </row>
    <row r="5" spans="1:15" ht="18.75" customHeight="1" x14ac:dyDescent="0.2">
      <c r="D5" s="5" t="s">
        <v>0</v>
      </c>
      <c r="E5" s="1">
        <v>11360.814589999998</v>
      </c>
      <c r="F5" s="1">
        <v>10636.208809999998</v>
      </c>
      <c r="G5" s="1">
        <v>14347.986579999999</v>
      </c>
      <c r="H5" s="1">
        <v>20974.426919999998</v>
      </c>
      <c r="I5" s="1">
        <v>23138.406329999998</v>
      </c>
      <c r="J5" s="1">
        <v>27977.270200000003</v>
      </c>
      <c r="K5" s="29">
        <v>37961.822060000006</v>
      </c>
      <c r="L5" s="29">
        <v>39317.327869999994</v>
      </c>
      <c r="M5" s="29">
        <v>47244.7</v>
      </c>
      <c r="N5" s="29">
        <v>36184.082609999998</v>
      </c>
      <c r="O5" s="31" t="str">
        <f t="shared" ref="O5:O56" si="0">IF((COUNTIFS(E5:L5,"&lt;&gt;0"))&gt;0,"a","b")</f>
        <v>a</v>
      </c>
    </row>
    <row r="6" spans="1:15" ht="21" customHeight="1" x14ac:dyDescent="0.2">
      <c r="C6" s="7">
        <v>16</v>
      </c>
      <c r="D6" s="8" t="s">
        <v>1</v>
      </c>
      <c r="E6" s="2">
        <v>3370.5908899999999</v>
      </c>
      <c r="F6" s="2">
        <v>3268.1031599999997</v>
      </c>
      <c r="G6" s="2">
        <v>3343.0975099999996</v>
      </c>
      <c r="H6" s="2">
        <v>11962.192709999999</v>
      </c>
      <c r="I6" s="2">
        <v>11909.404060000001</v>
      </c>
      <c r="J6" s="2">
        <v>16006.00974</v>
      </c>
      <c r="K6" s="28">
        <v>21226.728749999998</v>
      </c>
      <c r="L6" s="28">
        <v>25734.387629999997</v>
      </c>
      <c r="M6" s="28">
        <v>30186.3</v>
      </c>
      <c r="N6" s="28">
        <v>21927.467049999999</v>
      </c>
      <c r="O6" s="31" t="str">
        <f t="shared" si="0"/>
        <v>a</v>
      </c>
    </row>
    <row r="7" spans="1:15" ht="21" customHeight="1" x14ac:dyDescent="0.2">
      <c r="C7" s="7">
        <v>16</v>
      </c>
      <c r="D7" s="8" t="s">
        <v>36</v>
      </c>
      <c r="E7" s="2">
        <v>6678.5869999999995</v>
      </c>
      <c r="F7" s="2">
        <v>6124.7975299999998</v>
      </c>
      <c r="G7" s="2">
        <v>9704.5660200000002</v>
      </c>
      <c r="H7" s="2">
        <v>7437.7025000000003</v>
      </c>
      <c r="I7" s="2">
        <v>9810.7300300000006</v>
      </c>
      <c r="J7" s="2">
        <v>9613.3723800000007</v>
      </c>
      <c r="K7" s="28">
        <v>12254.396000000001</v>
      </c>
      <c r="L7" s="28">
        <v>9575.2672700000003</v>
      </c>
      <c r="M7" s="28">
        <v>14359.9</v>
      </c>
      <c r="N7" s="28">
        <v>10776.635960000001</v>
      </c>
      <c r="O7" s="31" t="str">
        <f t="shared" si="0"/>
        <v>a</v>
      </c>
    </row>
    <row r="8" spans="1:15" ht="21" customHeight="1" x14ac:dyDescent="0.2">
      <c r="C8" s="7">
        <v>16</v>
      </c>
      <c r="D8" s="8" t="s">
        <v>3</v>
      </c>
      <c r="E8" s="2">
        <v>1311.6367</v>
      </c>
      <c r="F8" s="2">
        <v>1243.3081199999999</v>
      </c>
      <c r="G8" s="2">
        <v>1300.3230499999997</v>
      </c>
      <c r="H8" s="2">
        <v>1574.5317100000002</v>
      </c>
      <c r="I8" s="2">
        <v>1418.27224</v>
      </c>
      <c r="J8" s="2">
        <v>2357.8880800000002</v>
      </c>
      <c r="K8" s="28">
        <v>4480.6973099999996</v>
      </c>
      <c r="L8" s="28">
        <v>4007.6729700000001</v>
      </c>
      <c r="M8" s="28">
        <v>2698.5</v>
      </c>
      <c r="N8" s="28">
        <v>3479.9796000000001</v>
      </c>
      <c r="O8" s="31" t="str">
        <f t="shared" si="0"/>
        <v>a</v>
      </c>
    </row>
    <row r="9" spans="1:15" ht="15" x14ac:dyDescent="0.2">
      <c r="C9" s="7">
        <v>16</v>
      </c>
      <c r="D9" s="5"/>
      <c r="E9" s="2"/>
      <c r="F9" s="2"/>
      <c r="G9" s="2"/>
      <c r="H9" s="2"/>
      <c r="I9" s="2"/>
      <c r="J9" s="2"/>
      <c r="K9" s="28"/>
      <c r="L9" s="28"/>
      <c r="M9" s="28"/>
      <c r="N9" s="28"/>
      <c r="O9" s="31" t="str">
        <f t="shared" si="0"/>
        <v>a</v>
      </c>
    </row>
    <row r="10" spans="1:15" ht="15" x14ac:dyDescent="0.2">
      <c r="C10" s="7">
        <v>16</v>
      </c>
      <c r="D10" s="5" t="s">
        <v>4</v>
      </c>
      <c r="E10" s="1">
        <v>6958.3212599999997</v>
      </c>
      <c r="F10" s="1">
        <v>7009.07593</v>
      </c>
      <c r="G10" s="1">
        <v>8610.9757699999991</v>
      </c>
      <c r="H10" s="1">
        <v>9955.0301699999982</v>
      </c>
      <c r="I10" s="1">
        <v>10542.689710000002</v>
      </c>
      <c r="J10" s="1">
        <v>13377.355169999999</v>
      </c>
      <c r="K10" s="29">
        <v>21942.145980000001</v>
      </c>
      <c r="L10" s="29">
        <v>27734.339739999999</v>
      </c>
      <c r="M10" s="29">
        <v>31454.276859999998</v>
      </c>
      <c r="N10" s="29">
        <v>20652.412069999995</v>
      </c>
      <c r="O10" s="31" t="str">
        <f t="shared" si="0"/>
        <v>a</v>
      </c>
    </row>
    <row r="11" spans="1:15" ht="19.5" customHeight="1" x14ac:dyDescent="0.2">
      <c r="C11" s="7">
        <v>16</v>
      </c>
      <c r="D11" s="8" t="s">
        <v>5</v>
      </c>
      <c r="E11" s="2">
        <v>1669.1078899999998</v>
      </c>
      <c r="F11" s="2">
        <v>1316.6467399999999</v>
      </c>
      <c r="G11" s="2">
        <v>1754.82447</v>
      </c>
      <c r="H11" s="2">
        <v>2097.6828599999999</v>
      </c>
      <c r="I11" s="2">
        <v>2056.0290500000001</v>
      </c>
      <c r="J11" s="2">
        <v>2194.1338099999998</v>
      </c>
      <c r="K11" s="28">
        <v>3635.2188999999998</v>
      </c>
      <c r="L11" s="28">
        <v>4085.2627900000002</v>
      </c>
      <c r="M11" s="28">
        <v>4587.0225199999995</v>
      </c>
      <c r="N11" s="28">
        <v>3030.2875800000002</v>
      </c>
      <c r="O11" s="31" t="str">
        <f t="shared" si="0"/>
        <v>a</v>
      </c>
    </row>
    <row r="12" spans="1:15" ht="19.5" customHeight="1" x14ac:dyDescent="0.2">
      <c r="C12" s="7">
        <v>16</v>
      </c>
      <c r="D12" s="8" t="s">
        <v>6</v>
      </c>
      <c r="E12" s="2">
        <v>1326.7810099999999</v>
      </c>
      <c r="F12" s="2">
        <v>1669.7706700000001</v>
      </c>
      <c r="G12" s="2">
        <v>1843.4471799999997</v>
      </c>
      <c r="H12" s="2">
        <v>2256.2210200000004</v>
      </c>
      <c r="I12" s="2">
        <v>2735.7024200000001</v>
      </c>
      <c r="J12" s="2">
        <v>3454.5473200000001</v>
      </c>
      <c r="K12" s="28">
        <v>5152.8199300000006</v>
      </c>
      <c r="L12" s="28">
        <v>7053.8182200000001</v>
      </c>
      <c r="M12" s="28">
        <v>6167.13022</v>
      </c>
      <c r="N12" s="28">
        <v>3978.7410399999999</v>
      </c>
      <c r="O12" s="31" t="str">
        <f t="shared" si="0"/>
        <v>a</v>
      </c>
    </row>
    <row r="13" spans="1:15" ht="19.5" customHeight="1" x14ac:dyDescent="0.2">
      <c r="C13" s="7">
        <v>16</v>
      </c>
      <c r="D13" s="8" t="s">
        <v>7</v>
      </c>
      <c r="E13" s="2">
        <v>2.7530000000000001</v>
      </c>
      <c r="F13" s="2">
        <v>1.0169999999999999</v>
      </c>
      <c r="G13" s="2">
        <v>48.94</v>
      </c>
      <c r="H13" s="2">
        <v>27.92</v>
      </c>
      <c r="I13" s="2">
        <v>34.405999999999999</v>
      </c>
      <c r="J13" s="2">
        <v>27.547999999999998</v>
      </c>
      <c r="K13" s="28">
        <v>26.393000000000001</v>
      </c>
      <c r="L13" s="28">
        <v>19.463000000000001</v>
      </c>
      <c r="M13" s="28">
        <v>12.8</v>
      </c>
      <c r="N13" s="28">
        <v>5.891</v>
      </c>
      <c r="O13" s="31" t="str">
        <f t="shared" si="0"/>
        <v>a</v>
      </c>
    </row>
    <row r="14" spans="1:15" ht="19.5" customHeight="1" x14ac:dyDescent="0.2">
      <c r="C14" s="7">
        <v>16</v>
      </c>
      <c r="D14" s="8" t="s">
        <v>8</v>
      </c>
      <c r="E14" s="2">
        <v>3240.7837999999992</v>
      </c>
      <c r="F14" s="2">
        <v>3227.4219599999997</v>
      </c>
      <c r="G14" s="2">
        <v>3844.2024899999992</v>
      </c>
      <c r="H14" s="2">
        <v>4499.297309999999</v>
      </c>
      <c r="I14" s="2">
        <v>4469.4148700000005</v>
      </c>
      <c r="J14" s="2">
        <v>5408.5922799999989</v>
      </c>
      <c r="K14" s="28">
        <v>7945.3053899999995</v>
      </c>
      <c r="L14" s="28">
        <v>10855.648289999999</v>
      </c>
      <c r="M14" s="28">
        <v>13351.778119999999</v>
      </c>
      <c r="N14" s="28">
        <v>9067.4589499999984</v>
      </c>
      <c r="O14" s="31" t="str">
        <f t="shared" si="0"/>
        <v>a</v>
      </c>
    </row>
    <row r="15" spans="1:15" ht="19.5" customHeight="1" x14ac:dyDescent="0.2">
      <c r="C15" s="7">
        <v>16</v>
      </c>
      <c r="D15" s="8" t="s">
        <v>2</v>
      </c>
      <c r="E15" s="2">
        <v>35.323320000000002</v>
      </c>
      <c r="F15" s="2">
        <v>12.5</v>
      </c>
      <c r="G15" s="2">
        <v>12.5</v>
      </c>
      <c r="H15" s="2">
        <v>50</v>
      </c>
      <c r="I15" s="2">
        <v>53.916499999999999</v>
      </c>
      <c r="J15" s="2">
        <v>85.068280000000001</v>
      </c>
      <c r="K15" s="28">
        <v>226.40598</v>
      </c>
      <c r="L15" s="28">
        <v>232.98298</v>
      </c>
      <c r="M15" s="28">
        <v>223.483</v>
      </c>
      <c r="N15" s="28">
        <v>223.483</v>
      </c>
      <c r="O15" s="31" t="str">
        <f t="shared" si="0"/>
        <v>a</v>
      </c>
    </row>
    <row r="16" spans="1:15" ht="19.5" customHeight="1" x14ac:dyDescent="0.2">
      <c r="C16" s="7">
        <v>16</v>
      </c>
      <c r="D16" s="8" t="s">
        <v>9</v>
      </c>
      <c r="E16" s="2">
        <v>533.32695999999987</v>
      </c>
      <c r="F16" s="2">
        <v>632.10878999999977</v>
      </c>
      <c r="G16" s="2">
        <v>632.82233999999983</v>
      </c>
      <c r="H16" s="2">
        <v>664.14674000000002</v>
      </c>
      <c r="I16" s="2">
        <v>816.40134</v>
      </c>
      <c r="J16" s="2">
        <v>773.12990000000002</v>
      </c>
      <c r="K16" s="28">
        <v>1161.58869</v>
      </c>
      <c r="L16" s="28">
        <v>1395.5951399999999</v>
      </c>
      <c r="M16" s="28">
        <v>2124.9404800000002</v>
      </c>
      <c r="N16" s="28">
        <v>1336.75495</v>
      </c>
      <c r="O16" s="31" t="str">
        <f t="shared" si="0"/>
        <v>a</v>
      </c>
    </row>
    <row r="17" spans="3:18" ht="19.5" customHeight="1" x14ac:dyDescent="0.2">
      <c r="C17" s="7">
        <v>16</v>
      </c>
      <c r="D17" s="8" t="s">
        <v>10</v>
      </c>
      <c r="E17" s="2">
        <v>150.24527999999998</v>
      </c>
      <c r="F17" s="2">
        <v>149.61077</v>
      </c>
      <c r="G17" s="2">
        <v>474.23928999999993</v>
      </c>
      <c r="H17" s="2">
        <v>359.76224000000002</v>
      </c>
      <c r="I17" s="2">
        <v>376.81952999999999</v>
      </c>
      <c r="J17" s="2">
        <v>1434.3355799999999</v>
      </c>
      <c r="K17" s="28">
        <v>3794.4140899999998</v>
      </c>
      <c r="L17" s="28">
        <v>4091.5693199999996</v>
      </c>
      <c r="M17" s="28">
        <v>4987.1225199999999</v>
      </c>
      <c r="N17" s="28">
        <v>3009.7955499999998</v>
      </c>
      <c r="O17" s="31" t="str">
        <f t="shared" si="0"/>
        <v>a</v>
      </c>
    </row>
    <row r="18" spans="3:18" x14ac:dyDescent="0.2">
      <c r="C18" s="7">
        <v>16</v>
      </c>
      <c r="D18" s="8"/>
      <c r="E18" s="2"/>
      <c r="F18" s="2"/>
      <c r="G18" s="2"/>
      <c r="H18" s="2"/>
      <c r="I18" s="2"/>
      <c r="J18" s="2"/>
      <c r="K18" s="28"/>
      <c r="L18" s="28"/>
      <c r="M18" s="28"/>
      <c r="N18" s="28"/>
      <c r="O18" s="31" t="str">
        <f t="shared" si="0"/>
        <v>a</v>
      </c>
    </row>
    <row r="19" spans="3:18" ht="15" x14ac:dyDescent="0.2">
      <c r="C19" s="7">
        <v>16</v>
      </c>
      <c r="D19" s="6" t="s">
        <v>11</v>
      </c>
      <c r="E19" s="3">
        <v>4402.4933299999984</v>
      </c>
      <c r="F19" s="3">
        <v>3627.1328799999983</v>
      </c>
      <c r="G19" s="3">
        <v>5737.0108099999998</v>
      </c>
      <c r="H19" s="3">
        <v>11019.39675</v>
      </c>
      <c r="I19" s="3">
        <v>12595.716619999996</v>
      </c>
      <c r="J19" s="3">
        <v>14599.915030000004</v>
      </c>
      <c r="K19" s="3">
        <v>16019.676080000005</v>
      </c>
      <c r="L19" s="3">
        <v>11582.988129999994</v>
      </c>
      <c r="M19" s="3">
        <v>15790.423139999999</v>
      </c>
      <c r="N19" s="3">
        <v>15531.670540000003</v>
      </c>
      <c r="O19" s="31" t="str">
        <f t="shared" si="0"/>
        <v>a</v>
      </c>
    </row>
    <row r="20" spans="3:18" ht="15" x14ac:dyDescent="0.2">
      <c r="C20" s="7">
        <v>16</v>
      </c>
      <c r="D20" s="5"/>
      <c r="E20" s="1"/>
      <c r="F20" s="1"/>
      <c r="G20" s="1"/>
      <c r="H20" s="1"/>
      <c r="I20" s="1"/>
      <c r="J20" s="1"/>
      <c r="K20" s="29"/>
      <c r="L20" s="29"/>
      <c r="M20" s="29"/>
      <c r="N20" s="29"/>
      <c r="O20" s="31" t="str">
        <f t="shared" si="0"/>
        <v>a</v>
      </c>
    </row>
    <row r="21" spans="3:18" ht="15" x14ac:dyDescent="0.2">
      <c r="C21" s="7">
        <v>16</v>
      </c>
      <c r="D21" s="5" t="s">
        <v>12</v>
      </c>
      <c r="E21" s="1">
        <v>4016.9989600000017</v>
      </c>
      <c r="F21" s="1">
        <v>4620.554689999999</v>
      </c>
      <c r="G21" s="1">
        <v>4078.6713800000007</v>
      </c>
      <c r="H21" s="1">
        <v>10842.627959999996</v>
      </c>
      <c r="I21" s="1">
        <v>5047.4516799999992</v>
      </c>
      <c r="J21" s="1">
        <v>7622.6397400000014</v>
      </c>
      <c r="K21" s="29">
        <v>12233.46594</v>
      </c>
      <c r="L21" s="29">
        <v>13709.859399999998</v>
      </c>
      <c r="M21" s="29">
        <v>35088.206869999995</v>
      </c>
      <c r="N21" s="29">
        <v>19099.360270000001</v>
      </c>
      <c r="O21" s="31" t="str">
        <f t="shared" si="0"/>
        <v>a</v>
      </c>
    </row>
    <row r="22" spans="3:18" ht="17.25" customHeight="1" x14ac:dyDescent="0.2">
      <c r="C22" s="7">
        <v>16</v>
      </c>
      <c r="D22" s="8" t="s">
        <v>24</v>
      </c>
      <c r="E22" s="2">
        <v>4544.5170700000017</v>
      </c>
      <c r="F22" s="2">
        <v>4690.6014199999991</v>
      </c>
      <c r="G22" s="2">
        <v>5154.5685500000009</v>
      </c>
      <c r="H22" s="2">
        <v>10904.649209999996</v>
      </c>
      <c r="I22" s="2">
        <v>10402.705399999999</v>
      </c>
      <c r="J22" s="2">
        <v>15002.779430000002</v>
      </c>
      <c r="K22" s="28">
        <v>21138.51684</v>
      </c>
      <c r="L22" s="28">
        <v>21549.923879999998</v>
      </c>
      <c r="M22" s="28">
        <v>35878.606869999996</v>
      </c>
      <c r="N22" s="28">
        <v>19986.188590000002</v>
      </c>
      <c r="O22" s="31" t="str">
        <f t="shared" si="0"/>
        <v>a</v>
      </c>
    </row>
    <row r="23" spans="3:18" ht="17.25" customHeight="1" x14ac:dyDescent="0.2">
      <c r="C23" s="7">
        <v>16</v>
      </c>
      <c r="D23" s="8" t="s">
        <v>25</v>
      </c>
      <c r="E23" s="2">
        <v>527.51811000000009</v>
      </c>
      <c r="F23" s="2">
        <v>70.046729999999997</v>
      </c>
      <c r="G23" s="2">
        <v>1075.8971700000002</v>
      </c>
      <c r="H23" s="2">
        <v>62.021250000000002</v>
      </c>
      <c r="I23" s="2">
        <v>5355.2537199999997</v>
      </c>
      <c r="J23" s="2">
        <v>7380.1396900000009</v>
      </c>
      <c r="K23" s="28">
        <v>8905.0509000000002</v>
      </c>
      <c r="L23" s="28">
        <v>7840.06448</v>
      </c>
      <c r="M23" s="28">
        <v>790.4</v>
      </c>
      <c r="N23" s="28">
        <v>886.82831999999996</v>
      </c>
      <c r="O23" s="31" t="str">
        <f t="shared" si="0"/>
        <v>a</v>
      </c>
    </row>
    <row r="24" spans="3:18" x14ac:dyDescent="0.2">
      <c r="C24" s="7">
        <v>16</v>
      </c>
      <c r="D24" s="8"/>
      <c r="E24" s="2"/>
      <c r="F24" s="2"/>
      <c r="G24" s="2"/>
      <c r="H24" s="2"/>
      <c r="I24" s="2"/>
      <c r="J24" s="2"/>
      <c r="K24" s="28"/>
      <c r="L24" s="28"/>
      <c r="M24" s="28"/>
      <c r="N24" s="28"/>
      <c r="O24" s="31" t="str">
        <f t="shared" si="0"/>
        <v>a</v>
      </c>
    </row>
    <row r="25" spans="3:18" ht="15" x14ac:dyDescent="0.2">
      <c r="C25" s="7">
        <v>16</v>
      </c>
      <c r="D25" s="6" t="s">
        <v>13</v>
      </c>
      <c r="E25" s="3">
        <v>385.49436999999671</v>
      </c>
      <c r="F25" s="3">
        <v>-993.42181000000073</v>
      </c>
      <c r="G25" s="3">
        <v>1658.3394299999991</v>
      </c>
      <c r="H25" s="3">
        <v>176.76879000000372</v>
      </c>
      <c r="I25" s="3">
        <v>7548.2649399999964</v>
      </c>
      <c r="J25" s="3">
        <v>6977.2752900000023</v>
      </c>
      <c r="K25" s="3">
        <v>3786.2101400000047</v>
      </c>
      <c r="L25" s="3">
        <v>-2126.8712700000033</v>
      </c>
      <c r="M25" s="3">
        <v>-19297.783729999996</v>
      </c>
      <c r="N25" s="3">
        <v>-3567.6897299999982</v>
      </c>
      <c r="O25" s="31" t="str">
        <f t="shared" si="0"/>
        <v>a</v>
      </c>
    </row>
    <row r="26" spans="3:18" ht="15" x14ac:dyDescent="0.2">
      <c r="C26" s="7">
        <v>16</v>
      </c>
      <c r="D26" s="5"/>
      <c r="E26" s="1"/>
      <c r="F26" s="1"/>
      <c r="G26" s="1"/>
      <c r="H26" s="1"/>
      <c r="I26" s="1"/>
      <c r="J26" s="1"/>
      <c r="K26" s="29"/>
      <c r="L26" s="29"/>
      <c r="M26" s="29"/>
      <c r="N26" s="29"/>
      <c r="O26" s="31" t="str">
        <f t="shared" si="0"/>
        <v>a</v>
      </c>
    </row>
    <row r="27" spans="3:18" ht="15" x14ac:dyDescent="0.2">
      <c r="C27" s="7">
        <v>16</v>
      </c>
      <c r="D27" s="5" t="s">
        <v>14</v>
      </c>
      <c r="E27" s="1">
        <v>355.80736999999681</v>
      </c>
      <c r="F27" s="1">
        <v>-1010.1078099999995</v>
      </c>
      <c r="G27" s="1">
        <v>1658.3394299999991</v>
      </c>
      <c r="H27" s="1">
        <v>158.76879000000554</v>
      </c>
      <c r="I27" s="1">
        <v>7487.5869399999974</v>
      </c>
      <c r="J27" s="1">
        <v>6924.005290000001</v>
      </c>
      <c r="K27" s="29">
        <v>3732.9401400000133</v>
      </c>
      <c r="L27" s="29">
        <v>-2180.1412700000001</v>
      </c>
      <c r="M27" s="29">
        <v>-19351.083730000006</v>
      </c>
      <c r="N27" s="29">
        <v>-3594.3247300000003</v>
      </c>
      <c r="O27" s="31" t="str">
        <f t="shared" si="0"/>
        <v>a</v>
      </c>
    </row>
    <row r="28" spans="3:18" ht="15" x14ac:dyDescent="0.2">
      <c r="C28" s="7">
        <v>16</v>
      </c>
      <c r="D28" s="9" t="s">
        <v>24</v>
      </c>
      <c r="E28" s="1">
        <v>355.80736999999681</v>
      </c>
      <c r="F28" s="1">
        <v>0</v>
      </c>
      <c r="G28" s="1">
        <v>1675.254429999999</v>
      </c>
      <c r="H28" s="1">
        <v>158.76879000000554</v>
      </c>
      <c r="I28" s="1">
        <v>7487.5869399999974</v>
      </c>
      <c r="J28" s="1">
        <v>6924.005290000001</v>
      </c>
      <c r="K28" s="29">
        <v>3732.9401400000133</v>
      </c>
      <c r="L28" s="29">
        <v>0</v>
      </c>
      <c r="M28" s="29">
        <v>0</v>
      </c>
      <c r="N28" s="29">
        <v>0</v>
      </c>
      <c r="O28" s="31" t="str">
        <f t="shared" si="0"/>
        <v>a</v>
      </c>
    </row>
    <row r="29" spans="3:18" ht="15.75" customHeight="1" x14ac:dyDescent="0.2">
      <c r="C29" s="7">
        <v>16</v>
      </c>
      <c r="D29" s="10" t="s">
        <v>15</v>
      </c>
      <c r="E29" s="28">
        <v>355.80736999999681</v>
      </c>
      <c r="F29" s="28">
        <v>0</v>
      </c>
      <c r="G29" s="28">
        <v>1675.254429999999</v>
      </c>
      <c r="H29" s="28">
        <v>158.76879000000554</v>
      </c>
      <c r="I29" s="28">
        <v>7487.5869399999974</v>
      </c>
      <c r="J29" s="28">
        <v>6924.005290000001</v>
      </c>
      <c r="K29" s="28">
        <v>3732.9401400000133</v>
      </c>
      <c r="L29" s="28">
        <v>0</v>
      </c>
      <c r="M29" s="28">
        <v>0</v>
      </c>
      <c r="N29" s="28">
        <v>0</v>
      </c>
      <c r="O29" s="31" t="str">
        <f t="shared" si="0"/>
        <v>a</v>
      </c>
      <c r="R29" s="27"/>
    </row>
    <row r="30" spans="3:18" ht="15.75" hidden="1" customHeight="1" x14ac:dyDescent="0.2">
      <c r="D30" s="34" t="s">
        <v>15</v>
      </c>
      <c r="E30" s="28"/>
      <c r="F30" s="28"/>
      <c r="G30" s="28"/>
      <c r="H30" s="28"/>
      <c r="I30" s="28"/>
      <c r="J30" s="28"/>
      <c r="K30" s="35">
        <v>0</v>
      </c>
      <c r="L30" s="35">
        <v>0</v>
      </c>
      <c r="M30" s="35">
        <v>0</v>
      </c>
      <c r="N30" s="35">
        <v>0</v>
      </c>
      <c r="O30" s="31"/>
      <c r="R30" s="27"/>
    </row>
    <row r="31" spans="3:18" ht="15.75" hidden="1" customHeight="1" x14ac:dyDescent="0.2">
      <c r="D31" s="34" t="s">
        <v>34</v>
      </c>
      <c r="E31" s="28"/>
      <c r="F31" s="28"/>
      <c r="G31" s="28"/>
      <c r="H31" s="28"/>
      <c r="I31" s="28"/>
      <c r="J31" s="28"/>
      <c r="K31" s="35">
        <v>3732.9401400000133</v>
      </c>
      <c r="L31" s="35">
        <v>0</v>
      </c>
      <c r="M31" s="35">
        <v>0</v>
      </c>
      <c r="N31" s="35">
        <v>0</v>
      </c>
      <c r="O31" s="31"/>
      <c r="R31" s="27"/>
    </row>
    <row r="32" spans="3:18" ht="15.75" hidden="1" customHeight="1" x14ac:dyDescent="0.2">
      <c r="C32" s="7">
        <v>16</v>
      </c>
      <c r="D32" s="10" t="s">
        <v>37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31" t="str">
        <f t="shared" si="0"/>
        <v>b</v>
      </c>
    </row>
    <row r="33" spans="3:15" ht="15.75" hidden="1" customHeight="1" x14ac:dyDescent="0.2">
      <c r="C33" s="7">
        <v>16</v>
      </c>
      <c r="D33" s="10" t="s">
        <v>16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31" t="str">
        <f t="shared" si="0"/>
        <v>b</v>
      </c>
    </row>
    <row r="34" spans="3:15" ht="15.75" hidden="1" customHeight="1" x14ac:dyDescent="0.2">
      <c r="C34" s="7">
        <v>16</v>
      </c>
      <c r="D34" s="10" t="s">
        <v>17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31" t="str">
        <f t="shared" si="0"/>
        <v>b</v>
      </c>
    </row>
    <row r="35" spans="3:15" ht="15.75" hidden="1" customHeight="1" x14ac:dyDescent="0.2">
      <c r="C35" s="7">
        <v>16</v>
      </c>
      <c r="D35" s="10" t="s">
        <v>38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31" t="str">
        <f t="shared" si="0"/>
        <v>b</v>
      </c>
    </row>
    <row r="36" spans="3:15" ht="15.75" hidden="1" customHeight="1" x14ac:dyDescent="0.2">
      <c r="C36" s="7">
        <v>16</v>
      </c>
      <c r="D36" s="10" t="s">
        <v>39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31" t="str">
        <f t="shared" si="0"/>
        <v>b</v>
      </c>
    </row>
    <row r="37" spans="3:15" ht="15.75" hidden="1" customHeight="1" x14ac:dyDescent="0.2">
      <c r="C37" s="7">
        <v>16</v>
      </c>
      <c r="D37" s="10" t="s">
        <v>18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31" t="str">
        <f t="shared" si="0"/>
        <v>b</v>
      </c>
    </row>
    <row r="38" spans="3:15" ht="15" x14ac:dyDescent="0.2">
      <c r="C38" s="7">
        <v>16</v>
      </c>
      <c r="D38" s="9" t="s">
        <v>25</v>
      </c>
      <c r="E38" s="29">
        <v>0</v>
      </c>
      <c r="F38" s="29">
        <v>1010.1078099999995</v>
      </c>
      <c r="G38" s="29">
        <v>16.914999999999999</v>
      </c>
      <c r="H38" s="29">
        <v>0</v>
      </c>
      <c r="I38" s="29">
        <v>0</v>
      </c>
      <c r="J38" s="29">
        <v>0</v>
      </c>
      <c r="K38" s="29">
        <v>0</v>
      </c>
      <c r="L38" s="29">
        <v>2180.1412700000001</v>
      </c>
      <c r="M38" s="29">
        <v>19351.083730000006</v>
      </c>
      <c r="N38" s="29">
        <v>3594.3247300000003</v>
      </c>
      <c r="O38" s="31" t="str">
        <f t="shared" si="0"/>
        <v>a</v>
      </c>
    </row>
    <row r="39" spans="3:15" ht="20.25" customHeight="1" x14ac:dyDescent="0.2">
      <c r="C39" s="7">
        <v>16</v>
      </c>
      <c r="D39" s="10" t="s">
        <v>15</v>
      </c>
      <c r="E39" s="28">
        <v>0</v>
      </c>
      <c r="F39" s="28">
        <v>1010.1078099999995</v>
      </c>
      <c r="G39" s="28">
        <v>0</v>
      </c>
      <c r="H39" s="28">
        <v>0</v>
      </c>
      <c r="I39" s="28">
        <v>0</v>
      </c>
      <c r="J39" s="28">
        <v>0</v>
      </c>
      <c r="K39" s="28">
        <v>0</v>
      </c>
      <c r="L39" s="28">
        <v>2180.1412700000001</v>
      </c>
      <c r="M39" s="28">
        <v>19351.083730000006</v>
      </c>
      <c r="N39" s="28">
        <v>3594.3247300000003</v>
      </c>
      <c r="O39" s="31" t="str">
        <f t="shared" si="0"/>
        <v>a</v>
      </c>
    </row>
    <row r="40" spans="3:15" ht="20.25" hidden="1" customHeight="1" x14ac:dyDescent="0.2">
      <c r="D40" s="34" t="s">
        <v>15</v>
      </c>
      <c r="E40" s="28"/>
      <c r="F40" s="28"/>
      <c r="G40" s="28"/>
      <c r="H40" s="28"/>
      <c r="I40" s="28"/>
      <c r="J40" s="28"/>
      <c r="K40" s="35">
        <v>0</v>
      </c>
      <c r="L40" s="35">
        <v>0</v>
      </c>
      <c r="M40" s="35">
        <v>0</v>
      </c>
      <c r="N40" s="35">
        <v>0</v>
      </c>
      <c r="O40" s="31"/>
    </row>
    <row r="41" spans="3:15" ht="20.25" hidden="1" customHeight="1" x14ac:dyDescent="0.2">
      <c r="D41" s="34" t="s">
        <v>34</v>
      </c>
      <c r="E41" s="28"/>
      <c r="F41" s="28"/>
      <c r="G41" s="28"/>
      <c r="H41" s="28"/>
      <c r="I41" s="28"/>
      <c r="J41" s="28"/>
      <c r="K41" s="35">
        <v>0</v>
      </c>
      <c r="L41" s="35">
        <v>2180.1412700000001</v>
      </c>
      <c r="M41" s="35">
        <v>19351.083730000006</v>
      </c>
      <c r="N41" s="35">
        <v>3594.3247300000003</v>
      </c>
      <c r="O41" s="31"/>
    </row>
    <row r="42" spans="3:15" ht="20.25" hidden="1" customHeight="1" x14ac:dyDescent="0.2">
      <c r="C42" s="7">
        <v>16</v>
      </c>
      <c r="D42" s="10" t="s">
        <v>37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8">
        <v>0</v>
      </c>
      <c r="L42" s="28">
        <v>0</v>
      </c>
      <c r="M42" s="28">
        <v>0</v>
      </c>
      <c r="N42" s="28">
        <v>0</v>
      </c>
      <c r="O42" s="31" t="str">
        <f t="shared" si="0"/>
        <v>b</v>
      </c>
    </row>
    <row r="43" spans="3:15" ht="20.25" hidden="1" customHeight="1" x14ac:dyDescent="0.2">
      <c r="C43" s="7">
        <v>16</v>
      </c>
      <c r="D43" s="10" t="s">
        <v>16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8">
        <v>0</v>
      </c>
      <c r="L43" s="28">
        <v>0</v>
      </c>
      <c r="M43" s="28">
        <v>0</v>
      </c>
      <c r="N43" s="28">
        <v>0</v>
      </c>
      <c r="O43" s="31" t="str">
        <f t="shared" si="0"/>
        <v>b</v>
      </c>
    </row>
    <row r="44" spans="3:15" ht="20.25" customHeight="1" x14ac:dyDescent="0.2">
      <c r="C44" s="7">
        <v>16</v>
      </c>
      <c r="D44" s="10" t="s">
        <v>17</v>
      </c>
      <c r="E44" s="2">
        <v>0</v>
      </c>
      <c r="F44" s="2">
        <v>0</v>
      </c>
      <c r="G44" s="2">
        <v>16.914999999999999</v>
      </c>
      <c r="H44" s="2">
        <v>0</v>
      </c>
      <c r="I44" s="2">
        <v>0</v>
      </c>
      <c r="J44" s="2">
        <v>0</v>
      </c>
      <c r="K44" s="28">
        <v>0</v>
      </c>
      <c r="L44" s="28">
        <v>0</v>
      </c>
      <c r="M44" s="28">
        <v>0</v>
      </c>
      <c r="N44" s="28">
        <v>0</v>
      </c>
      <c r="O44" s="31" t="str">
        <f t="shared" si="0"/>
        <v>a</v>
      </c>
    </row>
    <row r="45" spans="3:15" ht="20.25" hidden="1" customHeight="1" x14ac:dyDescent="0.2">
      <c r="C45" s="7">
        <v>16</v>
      </c>
      <c r="D45" s="10" t="s">
        <v>38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8">
        <v>0</v>
      </c>
      <c r="L45" s="28">
        <v>0</v>
      </c>
      <c r="M45" s="28">
        <v>0</v>
      </c>
      <c r="N45" s="28">
        <v>0</v>
      </c>
      <c r="O45" s="31" t="str">
        <f t="shared" si="0"/>
        <v>b</v>
      </c>
    </row>
    <row r="46" spans="3:15" ht="20.25" hidden="1" customHeight="1" x14ac:dyDescent="0.2">
      <c r="C46" s="7">
        <v>16</v>
      </c>
      <c r="D46" s="10" t="s">
        <v>39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8">
        <v>0</v>
      </c>
      <c r="L46" s="28">
        <v>0</v>
      </c>
      <c r="M46" s="28">
        <v>0</v>
      </c>
      <c r="N46" s="28">
        <v>0</v>
      </c>
      <c r="O46" s="31" t="str">
        <f t="shared" si="0"/>
        <v>b</v>
      </c>
    </row>
    <row r="47" spans="3:15" ht="20.25" hidden="1" customHeight="1" x14ac:dyDescent="0.2">
      <c r="C47" s="7">
        <v>16</v>
      </c>
      <c r="D47" s="10" t="s">
        <v>18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8">
        <v>0</v>
      </c>
      <c r="L47" s="28">
        <v>0</v>
      </c>
      <c r="M47" s="28">
        <v>0</v>
      </c>
      <c r="N47" s="28">
        <v>0</v>
      </c>
      <c r="O47" s="31" t="str">
        <f t="shared" si="0"/>
        <v>b</v>
      </c>
    </row>
    <row r="48" spans="3:15" x14ac:dyDescent="0.2">
      <c r="C48" s="7">
        <v>16</v>
      </c>
      <c r="D48" s="10"/>
      <c r="E48" s="2"/>
      <c r="F48" s="2"/>
      <c r="G48" s="2"/>
      <c r="H48" s="2"/>
      <c r="I48" s="2"/>
      <c r="J48" s="2"/>
      <c r="K48" s="28"/>
      <c r="L48" s="28"/>
      <c r="M48" s="28"/>
      <c r="N48" s="28"/>
      <c r="O48" s="31" t="str">
        <f t="shared" si="0"/>
        <v>a</v>
      </c>
    </row>
    <row r="49" spans="3:15" ht="15" x14ac:dyDescent="0.2">
      <c r="C49" s="7">
        <v>16</v>
      </c>
      <c r="D49" s="5" t="s">
        <v>19</v>
      </c>
      <c r="E49" s="1">
        <v>-29.686999999999998</v>
      </c>
      <c r="F49" s="1">
        <v>-16.686</v>
      </c>
      <c r="G49" s="1">
        <v>0</v>
      </c>
      <c r="H49" s="1">
        <v>-18</v>
      </c>
      <c r="I49" s="1">
        <v>-60.677999999999997</v>
      </c>
      <c r="J49" s="1">
        <v>-53.27</v>
      </c>
      <c r="K49" s="29">
        <v>-53.27</v>
      </c>
      <c r="L49" s="29">
        <v>-53.27</v>
      </c>
      <c r="M49" s="29">
        <v>-53.3</v>
      </c>
      <c r="N49" s="29">
        <v>-26.635000000000002</v>
      </c>
      <c r="O49" s="31" t="str">
        <f t="shared" si="0"/>
        <v>a</v>
      </c>
    </row>
    <row r="50" spans="3:15" ht="15" hidden="1" x14ac:dyDescent="0.2">
      <c r="C50" s="7">
        <v>16</v>
      </c>
      <c r="D50" s="9" t="s">
        <v>24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29">
        <v>0</v>
      </c>
      <c r="L50" s="29">
        <v>0</v>
      </c>
      <c r="M50" s="29">
        <v>0</v>
      </c>
      <c r="N50" s="29">
        <v>0</v>
      </c>
      <c r="O50" s="31" t="str">
        <f t="shared" si="0"/>
        <v>b</v>
      </c>
    </row>
    <row r="51" spans="3:15" hidden="1" x14ac:dyDescent="0.2">
      <c r="C51" s="7">
        <v>16</v>
      </c>
      <c r="D51" s="10" t="s">
        <v>20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8">
        <v>0</v>
      </c>
      <c r="L51" s="28">
        <v>0</v>
      </c>
      <c r="M51" s="28">
        <v>0</v>
      </c>
      <c r="N51" s="28">
        <v>0</v>
      </c>
      <c r="O51" s="31" t="str">
        <f t="shared" si="0"/>
        <v>b</v>
      </c>
    </row>
    <row r="52" spans="3:15" hidden="1" x14ac:dyDescent="0.2">
      <c r="C52" s="7">
        <v>16</v>
      </c>
      <c r="D52" s="10" t="s">
        <v>21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8">
        <v>0</v>
      </c>
      <c r="L52" s="28">
        <v>0</v>
      </c>
      <c r="M52" s="28">
        <v>0</v>
      </c>
      <c r="N52" s="28">
        <v>0</v>
      </c>
      <c r="O52" s="31" t="str">
        <f t="shared" si="0"/>
        <v>b</v>
      </c>
    </row>
    <row r="53" spans="3:15" ht="15" x14ac:dyDescent="0.2">
      <c r="C53" s="7">
        <v>16</v>
      </c>
      <c r="D53" s="9" t="s">
        <v>25</v>
      </c>
      <c r="E53" s="1">
        <v>29.686999999999998</v>
      </c>
      <c r="F53" s="1">
        <v>16.686</v>
      </c>
      <c r="G53" s="1">
        <v>0</v>
      </c>
      <c r="H53" s="1">
        <v>18</v>
      </c>
      <c r="I53" s="1">
        <v>60.677999999999997</v>
      </c>
      <c r="J53" s="1">
        <v>53.27</v>
      </c>
      <c r="K53" s="29">
        <v>53.27</v>
      </c>
      <c r="L53" s="29">
        <v>53.27</v>
      </c>
      <c r="M53" s="29">
        <v>53.3</v>
      </c>
      <c r="N53" s="29">
        <v>26.635000000000002</v>
      </c>
      <c r="O53" s="31" t="str">
        <f t="shared" si="0"/>
        <v>a</v>
      </c>
    </row>
    <row r="54" spans="3:15" ht="18" customHeight="1" x14ac:dyDescent="0.2">
      <c r="C54" s="7">
        <v>16</v>
      </c>
      <c r="D54" s="10" t="s">
        <v>20</v>
      </c>
      <c r="E54" s="2">
        <v>29.686999999999998</v>
      </c>
      <c r="F54" s="2">
        <v>16.686</v>
      </c>
      <c r="G54" s="2">
        <v>0</v>
      </c>
      <c r="H54" s="2">
        <v>18</v>
      </c>
      <c r="I54" s="2">
        <v>60.677999999999997</v>
      </c>
      <c r="J54" s="2">
        <v>53.27</v>
      </c>
      <c r="K54" s="28">
        <v>53.27</v>
      </c>
      <c r="L54" s="28">
        <v>53.27</v>
      </c>
      <c r="M54" s="28">
        <v>53.3</v>
      </c>
      <c r="N54" s="28">
        <v>26.635000000000002</v>
      </c>
      <c r="O54" s="31" t="str">
        <f t="shared" si="0"/>
        <v>a</v>
      </c>
    </row>
    <row r="55" spans="3:15" ht="19.5" hidden="1" customHeight="1" x14ac:dyDescent="0.2">
      <c r="C55" s="7">
        <v>16</v>
      </c>
      <c r="D55" s="10" t="s">
        <v>21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8">
        <v>0</v>
      </c>
      <c r="L55" s="28">
        <v>0</v>
      </c>
      <c r="M55" s="28">
        <v>0</v>
      </c>
      <c r="N55" s="28">
        <v>0</v>
      </c>
      <c r="O55" s="31" t="str">
        <f t="shared" si="0"/>
        <v>b</v>
      </c>
    </row>
    <row r="56" spans="3:15" x14ac:dyDescent="0.2">
      <c r="C56" s="7">
        <v>16</v>
      </c>
      <c r="D56" s="11"/>
      <c r="E56" s="2"/>
      <c r="F56" s="2"/>
      <c r="G56" s="2"/>
      <c r="H56" s="2"/>
      <c r="I56" s="2"/>
      <c r="J56" s="2"/>
      <c r="K56" s="28"/>
      <c r="L56" s="28"/>
      <c r="M56" s="28"/>
      <c r="N56" s="28"/>
      <c r="O56" s="31" t="str">
        <f t="shared" si="0"/>
        <v>a</v>
      </c>
    </row>
    <row r="57" spans="3:15" ht="21.75" customHeight="1" x14ac:dyDescent="0.2">
      <c r="C57" s="7">
        <v>16</v>
      </c>
      <c r="D57" s="6" t="s">
        <v>22</v>
      </c>
      <c r="E57" s="3">
        <v>-9.9475983006414026E-14</v>
      </c>
      <c r="F57" s="3">
        <v>-1.2150280781497713E-12</v>
      </c>
      <c r="G57" s="3">
        <v>0</v>
      </c>
      <c r="H57" s="3">
        <v>-1.8189894035458565E-12</v>
      </c>
      <c r="I57" s="3">
        <v>-1.0231815394945443E-12</v>
      </c>
      <c r="J57" s="3">
        <v>1.3429257705865894E-12</v>
      </c>
      <c r="K57" s="3">
        <v>-8.6401996668428183E-12</v>
      </c>
      <c r="L57" s="3">
        <v>0</v>
      </c>
      <c r="M57" s="3">
        <v>0</v>
      </c>
      <c r="N57" s="3">
        <v>0</v>
      </c>
      <c r="O57" s="31" t="s">
        <v>47</v>
      </c>
    </row>
    <row r="58" spans="3:15" hidden="1" x14ac:dyDescent="0.2">
      <c r="C58" s="7">
        <v>16</v>
      </c>
      <c r="K58" s="30"/>
      <c r="L58" s="30"/>
      <c r="M58" s="30"/>
      <c r="N58" s="30"/>
      <c r="O58" s="31"/>
    </row>
    <row r="59" spans="3:15" ht="17.25" customHeight="1" x14ac:dyDescent="0.2">
      <c r="C59" s="7">
        <v>16</v>
      </c>
      <c r="K59" s="30"/>
      <c r="L59" s="30"/>
      <c r="M59" s="30"/>
      <c r="N59" s="30"/>
      <c r="O59" s="31" t="s">
        <v>47</v>
      </c>
    </row>
    <row r="60" spans="3:15" x14ac:dyDescent="0.2">
      <c r="C60" s="7">
        <v>16</v>
      </c>
      <c r="K60" s="30"/>
      <c r="L60" s="30"/>
      <c r="M60" s="30"/>
      <c r="N60" s="30"/>
      <c r="O60" s="31" t="s">
        <v>47</v>
      </c>
    </row>
    <row r="61" spans="3:15" ht="65.25" customHeight="1" x14ac:dyDescent="0.2">
      <c r="C61" s="7">
        <v>16</v>
      </c>
      <c r="D61" s="4" t="s">
        <v>23</v>
      </c>
      <c r="E61" s="24" t="s">
        <v>43</v>
      </c>
      <c r="F61" s="24" t="s">
        <v>44</v>
      </c>
      <c r="G61" s="24" t="s">
        <v>45</v>
      </c>
      <c r="H61" s="24" t="s">
        <v>41</v>
      </c>
      <c r="I61" s="24" t="s">
        <v>42</v>
      </c>
      <c r="J61" s="24" t="s">
        <v>46</v>
      </c>
      <c r="K61" s="33" t="str">
        <f>K4</f>
        <v>2022 წლის ფაქტი</v>
      </c>
      <c r="L61" s="33" t="s">
        <v>49</v>
      </c>
      <c r="M61" s="33" t="s">
        <v>50</v>
      </c>
      <c r="N61" s="33" t="s">
        <v>52</v>
      </c>
      <c r="O61" s="31" t="s">
        <v>47</v>
      </c>
    </row>
    <row r="62" spans="3:15" s="12" customFormat="1" ht="19.5" customHeight="1" x14ac:dyDescent="0.2">
      <c r="C62" s="7">
        <v>16</v>
      </c>
      <c r="D62" s="13" t="s">
        <v>26</v>
      </c>
      <c r="E62" s="14">
        <v>11888.332699999999</v>
      </c>
      <c r="F62" s="14">
        <v>10706.255539999998</v>
      </c>
      <c r="G62" s="14">
        <v>15440.79875</v>
      </c>
      <c r="H62" s="14">
        <v>21036.44817</v>
      </c>
      <c r="I62" s="14">
        <v>28493.660049999999</v>
      </c>
      <c r="J62" s="14">
        <v>35357.409890000003</v>
      </c>
      <c r="K62" s="14">
        <v>46866.872960000008</v>
      </c>
      <c r="L62" s="14">
        <v>47157.392349999995</v>
      </c>
      <c r="M62" s="14">
        <v>48035.1</v>
      </c>
      <c r="N62" s="14">
        <v>37070.910929999998</v>
      </c>
      <c r="O62" s="31" t="str">
        <f t="shared" ref="O62:O74" si="1">IF((COUNTIFS(E62:L62,"&lt;&gt;0"))&gt;0,"a","b")</f>
        <v>a</v>
      </c>
    </row>
    <row r="63" spans="3:15" s="15" customFormat="1" ht="19.5" customHeight="1" x14ac:dyDescent="0.2">
      <c r="C63" s="7">
        <v>16</v>
      </c>
      <c r="D63" s="16" t="s">
        <v>0</v>
      </c>
      <c r="E63" s="17">
        <v>11360.814589999998</v>
      </c>
      <c r="F63" s="17">
        <v>10636.208809999998</v>
      </c>
      <c r="G63" s="17">
        <v>14347.986579999999</v>
      </c>
      <c r="H63" s="17">
        <v>20974.426919999998</v>
      </c>
      <c r="I63" s="17">
        <v>23138.406329999998</v>
      </c>
      <c r="J63" s="17">
        <v>27977.270200000003</v>
      </c>
      <c r="K63" s="17">
        <v>37961.822060000006</v>
      </c>
      <c r="L63" s="17">
        <v>39317.327869999994</v>
      </c>
      <c r="M63" s="17">
        <v>47244.7</v>
      </c>
      <c r="N63" s="17">
        <v>36184.082609999998</v>
      </c>
      <c r="O63" s="31" t="str">
        <f t="shared" si="1"/>
        <v>a</v>
      </c>
    </row>
    <row r="64" spans="3:15" s="15" customFormat="1" ht="19.5" customHeight="1" x14ac:dyDescent="0.2">
      <c r="C64" s="7">
        <v>16</v>
      </c>
      <c r="D64" s="18" t="s">
        <v>27</v>
      </c>
      <c r="E64" s="17">
        <v>527.51811000000009</v>
      </c>
      <c r="F64" s="17">
        <v>70.046729999999997</v>
      </c>
      <c r="G64" s="17">
        <v>1075.8971700000002</v>
      </c>
      <c r="H64" s="17">
        <v>62.021250000000002</v>
      </c>
      <c r="I64" s="17">
        <v>5355.2537199999997</v>
      </c>
      <c r="J64" s="17">
        <v>7380.1396900000009</v>
      </c>
      <c r="K64" s="17">
        <v>8905.0509000000002</v>
      </c>
      <c r="L64" s="17">
        <v>7840.06448</v>
      </c>
      <c r="M64" s="17">
        <v>790.4</v>
      </c>
      <c r="N64" s="17">
        <v>886.82831999999996</v>
      </c>
      <c r="O64" s="31" t="str">
        <f t="shared" si="1"/>
        <v>a</v>
      </c>
    </row>
    <row r="65" spans="3:15" s="15" customFormat="1" ht="19.5" customHeight="1" x14ac:dyDescent="0.2">
      <c r="C65" s="7">
        <v>16</v>
      </c>
      <c r="D65" s="18" t="s">
        <v>28</v>
      </c>
      <c r="E65" s="17">
        <v>0</v>
      </c>
      <c r="F65" s="17">
        <v>0</v>
      </c>
      <c r="G65" s="17">
        <v>16.914999999999999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  <c r="O65" s="31" t="str">
        <f t="shared" si="1"/>
        <v>a</v>
      </c>
    </row>
    <row r="66" spans="3:15" s="15" customFormat="1" ht="19.5" hidden="1" customHeight="1" x14ac:dyDescent="0.2">
      <c r="C66" s="7">
        <v>16</v>
      </c>
      <c r="D66" s="18" t="s">
        <v>29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31" t="str">
        <f t="shared" si="1"/>
        <v>b</v>
      </c>
    </row>
    <row r="67" spans="3:15" x14ac:dyDescent="0.2">
      <c r="C67" s="7">
        <v>16</v>
      </c>
      <c r="D67" s="19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31" t="str">
        <f t="shared" si="1"/>
        <v>a</v>
      </c>
    </row>
    <row r="68" spans="3:15" s="21" customFormat="1" ht="17.25" customHeight="1" x14ac:dyDescent="0.25">
      <c r="C68" s="7">
        <v>16</v>
      </c>
      <c r="D68" s="13" t="s">
        <v>30</v>
      </c>
      <c r="E68" s="22">
        <v>11532.525330000002</v>
      </c>
      <c r="F68" s="22">
        <v>11716.363349999998</v>
      </c>
      <c r="G68" s="22">
        <v>13765.544320000001</v>
      </c>
      <c r="H68" s="22">
        <v>20877.679379999994</v>
      </c>
      <c r="I68" s="22">
        <v>21006.073110000001</v>
      </c>
      <c r="J68" s="22">
        <v>28433.404600000002</v>
      </c>
      <c r="K68" s="22">
        <v>43133.932819999995</v>
      </c>
      <c r="L68" s="22">
        <v>49337.533619999995</v>
      </c>
      <c r="M68" s="22">
        <v>67386.183730000004</v>
      </c>
      <c r="N68" s="22">
        <v>40665.235659999998</v>
      </c>
      <c r="O68" s="31" t="str">
        <f t="shared" si="1"/>
        <v>a</v>
      </c>
    </row>
    <row r="69" spans="3:15" s="15" customFormat="1" ht="19.5" customHeight="1" x14ac:dyDescent="0.2">
      <c r="C69" s="7">
        <v>16</v>
      </c>
      <c r="D69" s="16" t="s">
        <v>4</v>
      </c>
      <c r="E69" s="17">
        <v>6958.3212599999997</v>
      </c>
      <c r="F69" s="17">
        <v>7009.07593</v>
      </c>
      <c r="G69" s="17">
        <v>8610.9757699999991</v>
      </c>
      <c r="H69" s="17">
        <v>9955.0301699999982</v>
      </c>
      <c r="I69" s="17">
        <v>10542.689710000002</v>
      </c>
      <c r="J69" s="17">
        <v>13377.355169999999</v>
      </c>
      <c r="K69" s="17">
        <v>21942.145980000001</v>
      </c>
      <c r="L69" s="17">
        <v>27734.339739999999</v>
      </c>
      <c r="M69" s="17">
        <v>31454.276859999998</v>
      </c>
      <c r="N69" s="17">
        <v>20652.412069999995</v>
      </c>
      <c r="O69" s="31" t="str">
        <f t="shared" si="1"/>
        <v>a</v>
      </c>
    </row>
    <row r="70" spans="3:15" s="15" customFormat="1" ht="19.5" customHeight="1" x14ac:dyDescent="0.2">
      <c r="C70" s="7">
        <v>16</v>
      </c>
      <c r="D70" s="18" t="s">
        <v>31</v>
      </c>
      <c r="E70" s="17">
        <v>4544.5170700000017</v>
      </c>
      <c r="F70" s="17">
        <v>4690.6014199999991</v>
      </c>
      <c r="G70" s="17">
        <v>5154.5685500000009</v>
      </c>
      <c r="H70" s="17">
        <v>10904.649209999996</v>
      </c>
      <c r="I70" s="17">
        <v>10402.705399999999</v>
      </c>
      <c r="J70" s="17">
        <v>15002.779430000002</v>
      </c>
      <c r="K70" s="17">
        <v>21138.51684</v>
      </c>
      <c r="L70" s="17">
        <v>21549.923879999998</v>
      </c>
      <c r="M70" s="17">
        <v>35878.606869999996</v>
      </c>
      <c r="N70" s="17">
        <v>19986.188590000002</v>
      </c>
      <c r="O70" s="31" t="str">
        <f t="shared" si="1"/>
        <v>a</v>
      </c>
    </row>
    <row r="71" spans="3:15" s="15" customFormat="1" ht="19.5" hidden="1" customHeight="1" x14ac:dyDescent="0.2">
      <c r="C71" s="7">
        <v>16</v>
      </c>
      <c r="D71" s="18" t="s">
        <v>32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31" t="str">
        <f t="shared" si="1"/>
        <v>b</v>
      </c>
    </row>
    <row r="72" spans="3:15" s="15" customFormat="1" ht="19.5" customHeight="1" x14ac:dyDescent="0.2">
      <c r="C72" s="7">
        <v>16</v>
      </c>
      <c r="D72" s="18" t="s">
        <v>33</v>
      </c>
      <c r="E72" s="17">
        <v>29.686999999999998</v>
      </c>
      <c r="F72" s="17">
        <v>16.686</v>
      </c>
      <c r="G72" s="17">
        <v>0</v>
      </c>
      <c r="H72" s="17">
        <v>18</v>
      </c>
      <c r="I72" s="17">
        <v>60.677999999999997</v>
      </c>
      <c r="J72" s="17">
        <v>53.27</v>
      </c>
      <c r="K72" s="17">
        <v>53.27</v>
      </c>
      <c r="L72" s="17">
        <v>53.27</v>
      </c>
      <c r="M72" s="17">
        <v>53.3</v>
      </c>
      <c r="N72" s="17">
        <v>26.635000000000002</v>
      </c>
      <c r="O72" s="31" t="str">
        <f t="shared" si="1"/>
        <v>a</v>
      </c>
    </row>
    <row r="73" spans="3:15" x14ac:dyDescent="0.2">
      <c r="C73" s="7">
        <v>16</v>
      </c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31" t="str">
        <f t="shared" si="1"/>
        <v>a</v>
      </c>
    </row>
    <row r="74" spans="3:15" s="21" customFormat="1" ht="17.25" customHeight="1" x14ac:dyDescent="0.25">
      <c r="C74" s="7">
        <v>16</v>
      </c>
      <c r="D74" s="13" t="s">
        <v>34</v>
      </c>
      <c r="E74" s="14">
        <v>355.80736999999681</v>
      </c>
      <c r="F74" s="14">
        <v>-1010.1078099999995</v>
      </c>
      <c r="G74" s="14">
        <v>1675.254429999999</v>
      </c>
      <c r="H74" s="14">
        <v>158.76879000000554</v>
      </c>
      <c r="I74" s="14">
        <v>7487.5869399999974</v>
      </c>
      <c r="J74" s="14">
        <v>6924.005290000001</v>
      </c>
      <c r="K74" s="14">
        <v>3732.9401400000133</v>
      </c>
      <c r="L74" s="14">
        <v>-2180.1412700000001</v>
      </c>
      <c r="M74" s="14">
        <v>-19351.083730000006</v>
      </c>
      <c r="N74" s="14">
        <v>-3594.3247300000003</v>
      </c>
      <c r="O74" s="31" t="str">
        <f t="shared" si="1"/>
        <v>a</v>
      </c>
    </row>
    <row r="75" spans="3:15" hidden="1" x14ac:dyDescent="0.2"/>
    <row r="76" spans="3:15" ht="21" customHeight="1" x14ac:dyDescent="0.2">
      <c r="D76" s="41" t="s">
        <v>35</v>
      </c>
      <c r="E76" s="41"/>
      <c r="F76" s="41"/>
      <c r="G76" s="41"/>
      <c r="H76" s="41"/>
      <c r="I76" s="32"/>
      <c r="J76" s="32"/>
      <c r="K76" s="32"/>
      <c r="L76" s="37"/>
      <c r="M76" s="37"/>
      <c r="N76" s="39"/>
      <c r="O76" s="30" t="s">
        <v>47</v>
      </c>
    </row>
  </sheetData>
  <autoFilter ref="O1:O76">
    <filterColumn colId="0">
      <filters>
        <filter val="a"/>
      </filters>
    </filterColumn>
  </autoFilter>
  <mergeCells count="2">
    <mergeCell ref="D2:L2"/>
    <mergeCell ref="D76:H76"/>
  </mergeCells>
  <pageMargins left="1" right="1" top="1" bottom="1" header="1" footer="1"/>
  <pageSetup scale="4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საგარეჯო</vt:lpstr>
      <vt:lpstr>საგარეჯო!Print_Area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2024-10-15T08:04:54Z</dcterms:modified>
  <cp:category/>
  <cp:contentStatus/>
</cp:coreProperties>
</file>